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80" windowHeight="807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H44" i="1"/>
  <c r="H46"/>
  <c r="H45"/>
  <c r="H43"/>
  <c r="H41"/>
  <c r="H38"/>
  <c r="H37"/>
  <c r="H35"/>
  <c r="H32"/>
  <c r="H31"/>
  <c r="H29"/>
  <c r="H28"/>
  <c r="H27"/>
  <c r="H26"/>
  <c r="H25"/>
  <c r="H24"/>
  <c r="H23"/>
  <c r="H21"/>
  <c r="H18"/>
  <c r="H16"/>
  <c r="H15"/>
  <c r="H14"/>
  <c r="H13"/>
  <c r="H12"/>
  <c r="H10"/>
  <c r="G46"/>
  <c r="G45"/>
  <c r="G44"/>
  <c r="G43"/>
  <c r="G41"/>
  <c r="G38"/>
  <c r="G37"/>
  <c r="G35"/>
  <c r="G32"/>
  <c r="G31"/>
  <c r="G21"/>
  <c r="G18"/>
  <c r="G16"/>
  <c r="G15"/>
  <c r="G14"/>
  <c r="G13"/>
  <c r="G12"/>
  <c r="G10"/>
  <c r="G29"/>
  <c r="G28"/>
  <c r="G27"/>
  <c r="G26"/>
  <c r="G25"/>
  <c r="G24"/>
  <c r="G23"/>
  <c r="F29"/>
  <c r="F21"/>
  <c r="F44"/>
  <c r="E44"/>
  <c r="E41"/>
  <c r="E35"/>
  <c r="E29"/>
  <c r="E21"/>
  <c r="E8"/>
  <c r="E45"/>
  <c r="E46"/>
  <c r="D44"/>
  <c r="D41"/>
  <c r="D35"/>
  <c r="D29"/>
  <c r="D21"/>
  <c r="D8"/>
  <c r="D45"/>
  <c r="D46"/>
  <c r="F41"/>
  <c r="F35"/>
  <c r="F8"/>
  <c r="F45"/>
  <c r="F46"/>
</calcChain>
</file>

<file path=xl/sharedStrings.xml><?xml version="1.0" encoding="utf-8"?>
<sst xmlns="http://schemas.openxmlformats.org/spreadsheetml/2006/main" count="89" uniqueCount="71">
  <si>
    <t>Мероприятия программы, подпрограммы</t>
  </si>
  <si>
    <t>источники финансирования</t>
  </si>
  <si>
    <t>утверждено по программе (план по программе), тыс. руб.</t>
  </si>
  <si>
    <t>утверждено в бюджете (уточненный план), тыс. руб.</t>
  </si>
  <si>
    <t>фактически исполнено, тыс. руб.</t>
  </si>
  <si>
    <t>результат к уточненному плану, гр6/гр5</t>
  </si>
  <si>
    <t>1.1</t>
  </si>
  <si>
    <t>3.1</t>
  </si>
  <si>
    <t>3.2</t>
  </si>
  <si>
    <t>3.3</t>
  </si>
  <si>
    <t>3.4</t>
  </si>
  <si>
    <t>3.5</t>
  </si>
  <si>
    <t>5.1</t>
  </si>
  <si>
    <t>5.2</t>
  </si>
  <si>
    <t>Всего по программе:</t>
  </si>
  <si>
    <t>в том числе средства бюджета города Югорска</t>
  </si>
  <si>
    <t>4.1</t>
  </si>
  <si>
    <t>4.2</t>
  </si>
  <si>
    <t>4.3</t>
  </si>
  <si>
    <t>Итого по разделу 4:</t>
  </si>
  <si>
    <t>бюджет города Югорска</t>
  </si>
  <si>
    <t xml:space="preserve">Задача 1. Обеспечение доступности и качества оказания медицинской помощи при дорожно-транспортных происшествиях </t>
  </si>
  <si>
    <t>Приобретение медицинского оборудования  для отделения скорой медицинской помощи</t>
  </si>
  <si>
    <t>Задача 2.  Профилактика, диагностика и лечение туберкулеза</t>
  </si>
  <si>
    <t>Приобретение комбинированных противотуберкулезных препаратов для больных туберкулезом детей и взрослых, не входящих в Перечень лекарств</t>
  </si>
  <si>
    <t>Приобретение резервных противотуберкулезных препаратов для больных  с лекарственной устойчивостью</t>
  </si>
  <si>
    <t>Проведение химиопрофилактики против туберкулёза детям с виражом туберкулиновой пробы, гиперергическими реакциями на туберкулин, контактными из очагов с бактериовыделением</t>
  </si>
  <si>
    <t>Приобретение дезинфицирующих средств для обработки очагов туберкулёзной инфекции</t>
  </si>
  <si>
    <t>Обеспечение проезда социально-дезадаптированных граждан больных туберкулезом для стационарного лечения (изоляции из очагов туберкулёзной инфекции), детей на санаторно-курортное лечение в противотуберкулезные учреждения</t>
  </si>
  <si>
    <t>Приобретение внутрикожного диагностического теста</t>
  </si>
  <si>
    <t>Приобретение и изготовление наглядной агитации по профилактике туберкулеза среди населения</t>
  </si>
  <si>
    <t>Задача 3. Профилактика, диагностика и лечение ВИЧ-инфекции, гепатитов В и С</t>
  </si>
  <si>
    <t>Приобретение тест-систем для диагностики ВИЧ-инфекции, ВИЧ-ассоциированных заболеваний, донорского материала на ВИЧ-инфекцию</t>
  </si>
  <si>
    <t>Приобретение тест-систем для диагностики вирусных гепатитов В и С</t>
  </si>
  <si>
    <t>Приобретение изделий медицинского назначения однократного применения и средств дезинфекции и стерилизации</t>
  </si>
  <si>
    <t>Создание запаса противовирусных препаратов для профилактики заражения медперсонала</t>
  </si>
  <si>
    <t>Профилактика вертикального пути передачи новорожденному ВИЧ-инфекции в период беременности, родов</t>
  </si>
  <si>
    <t>Обеспечение современными лекарственными препаратами для лечения ВИЧ/СПИД больных</t>
  </si>
  <si>
    <t>Задача 4. Профилактика инфекционных заболеваний</t>
  </si>
  <si>
    <t>Приобретение вакцин в рамках Национального календаря профилактических прививок и прививок по эпидемическим показаниям, в том числе: вакцин для профилактики гриппа, полиомиелита, клещевого энцефалита, вирусного гепатита В, гепатита А, краснухи, эпидпаротита, кори; иммуноглобулинов для экстренной профилактики контактных в эпидемиологических очагах</t>
  </si>
  <si>
    <t>Приобретение препаратов для неспецифической профилактики гриппа и ОРЗ, в том числе:</t>
  </si>
  <si>
    <t>- среди взрослого населения города Югорска (сотрудники МЛПУ «ЦГБ г. Югорска», беременные и хронические больные)</t>
  </si>
  <si>
    <t>- среди обучающихся в муниципальных детских дошкольных образовательных учреждениях и средних общеобразовательных учреждениях города Югорска</t>
  </si>
  <si>
    <t>Задача 5. Профилактика сердечно-сосудистых заболеваниях</t>
  </si>
  <si>
    <t>Популяризация здорового образа жизни (проведение акций борьбы с табакокурением, избыточным весом), выпуск брошюр, памяток</t>
  </si>
  <si>
    <t>Ранняя диагностика гипертонической болезни (проведение акций «Измерь свое давление»)</t>
  </si>
  <si>
    <t>Задача 6. Систематическое информирование населения о реализации Программы</t>
  </si>
  <si>
    <t>Информационное сопровождение программных мероприятий, в т. ч.  выпуск отчетных роликов, изготовление памяток, листовок, буклетов</t>
  </si>
  <si>
    <t>Итого по подразделу  6</t>
  </si>
  <si>
    <t>Итого по подразделу 1</t>
  </si>
  <si>
    <t>Итого по подразделу 2:</t>
  </si>
  <si>
    <t>Итого по подразделу 3:</t>
  </si>
  <si>
    <t>Итого по подразделу 5:</t>
  </si>
  <si>
    <t>3.6</t>
  </si>
  <si>
    <t xml:space="preserve">№  подпункта </t>
  </si>
  <si>
    <t>2.1</t>
  </si>
  <si>
    <t>2.2</t>
  </si>
  <si>
    <t>2.3</t>
  </si>
  <si>
    <t>2.4</t>
  </si>
  <si>
    <t>2.5</t>
  </si>
  <si>
    <t>2.6</t>
  </si>
  <si>
    <t>2.7</t>
  </si>
  <si>
    <t>6.1</t>
  </si>
  <si>
    <t>Исполнитель: экономист</t>
  </si>
  <si>
    <t>Елена Анатольевна Муллабаева</t>
  </si>
  <si>
    <t>5-00-56</t>
  </si>
  <si>
    <t>И.о. начальника отдела по здравоохранению и социальным вопросам</t>
  </si>
  <si>
    <t>Т.А. Хорошавина</t>
  </si>
  <si>
    <t>Отчет о выполнении Программы "Реализация приоритетного национального проекта в сфере здравоохранения на 2011 - 2013 годы"</t>
  </si>
  <si>
    <t>результат к плану по программе, гр гр6/гр4</t>
  </si>
  <si>
    <t>за 1 квартал 2012 года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</si>
</sst>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49" fontId="4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wrapText="1"/>
    </xf>
    <xf numFmtId="0" fontId="6" fillId="0" borderId="0" xfId="0" applyFont="1"/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49" fontId="5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164" fontId="3" fillId="0" borderId="1" xfId="0" applyNumberFormat="1" applyFont="1" applyBorder="1"/>
    <xf numFmtId="0" fontId="3" fillId="0" borderId="1" xfId="0" applyFont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right" vertical="top"/>
    </xf>
    <xf numFmtId="1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164" fontId="4" fillId="0" borderId="2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49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wrapText="1"/>
    </xf>
    <xf numFmtId="164" fontId="4" fillId="0" borderId="4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"/>
  <sheetViews>
    <sheetView tabSelected="1" workbookViewId="0">
      <selection activeCell="D4" sqref="D4"/>
    </sheetView>
  </sheetViews>
  <sheetFormatPr defaultRowHeight="15"/>
  <cols>
    <col min="1" max="1" width="6" customWidth="1"/>
    <col min="2" max="2" width="36.42578125" customWidth="1"/>
    <col min="3" max="3" width="11.5703125" customWidth="1"/>
    <col min="4" max="4" width="15.42578125" customWidth="1"/>
    <col min="5" max="5" width="14.85546875" customWidth="1"/>
    <col min="6" max="6" width="13.140625" customWidth="1"/>
    <col min="7" max="7" width="12.42578125" customWidth="1"/>
    <col min="8" max="8" width="11.85546875" customWidth="1"/>
  </cols>
  <sheetData>
    <row r="1" spans="1:14" ht="37.5" customHeight="1">
      <c r="A1" s="43" t="s">
        <v>68</v>
      </c>
      <c r="B1" s="43"/>
      <c r="C1" s="43"/>
      <c r="D1" s="43"/>
      <c r="E1" s="43"/>
      <c r="F1" s="43"/>
      <c r="G1" s="43"/>
      <c r="H1" s="43"/>
    </row>
    <row r="2" spans="1:14" ht="20.25" customHeight="1">
      <c r="A2" s="43" t="s">
        <v>70</v>
      </c>
      <c r="B2" s="43"/>
      <c r="C2" s="43"/>
      <c r="D2" s="43"/>
      <c r="E2" s="43"/>
      <c r="F2" s="43"/>
      <c r="G2" s="43"/>
      <c r="H2" s="43"/>
    </row>
    <row r="4" spans="1:14" ht="51.75">
      <c r="A4" s="22" t="s">
        <v>54</v>
      </c>
      <c r="B4" s="22" t="s">
        <v>0</v>
      </c>
      <c r="C4" s="22" t="s">
        <v>1</v>
      </c>
      <c r="D4" s="22" t="s">
        <v>2</v>
      </c>
      <c r="E4" s="22" t="s">
        <v>3</v>
      </c>
      <c r="F4" s="22" t="s">
        <v>4</v>
      </c>
      <c r="G4" s="22" t="s">
        <v>69</v>
      </c>
      <c r="H4" s="22" t="s">
        <v>5</v>
      </c>
      <c r="I4" s="2"/>
      <c r="J4" s="1"/>
      <c r="K4" s="1"/>
      <c r="L4" s="1"/>
      <c r="M4" s="1"/>
      <c r="N4" s="1"/>
    </row>
    <row r="5" spans="1:14" ht="27.75" customHeight="1">
      <c r="A5" s="61" t="s">
        <v>21</v>
      </c>
      <c r="B5" s="46"/>
      <c r="C5" s="46"/>
      <c r="D5" s="46"/>
      <c r="E5" s="46"/>
      <c r="F5" s="46"/>
      <c r="G5" s="46"/>
      <c r="H5" s="47"/>
      <c r="I5" s="2"/>
      <c r="J5" s="1"/>
      <c r="K5" s="1"/>
      <c r="L5" s="1"/>
      <c r="M5" s="1"/>
      <c r="N5" s="1"/>
    </row>
    <row r="6" spans="1:14">
      <c r="A6" s="54" t="s">
        <v>6</v>
      </c>
      <c r="B6" s="62" t="s">
        <v>22</v>
      </c>
      <c r="C6" s="48" t="s">
        <v>20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2"/>
      <c r="J6" s="1"/>
      <c r="K6" s="1"/>
      <c r="L6" s="1"/>
      <c r="M6" s="1"/>
      <c r="N6" s="1"/>
    </row>
    <row r="7" spans="1:14" ht="44.25" customHeight="1">
      <c r="A7" s="54"/>
      <c r="B7" s="63"/>
      <c r="C7" s="50"/>
      <c r="D7" s="38"/>
      <c r="E7" s="38"/>
      <c r="F7" s="38"/>
      <c r="G7" s="38"/>
      <c r="H7" s="38"/>
      <c r="I7" s="2"/>
      <c r="J7" s="1"/>
      <c r="K7" s="1"/>
      <c r="L7" s="1"/>
      <c r="M7" s="1"/>
      <c r="N7" s="1"/>
    </row>
    <row r="8" spans="1:14" ht="15.75" customHeight="1">
      <c r="A8" s="8"/>
      <c r="B8" s="31" t="s">
        <v>49</v>
      </c>
      <c r="C8" s="10"/>
      <c r="D8" s="33">
        <f>D6</f>
        <v>0</v>
      </c>
      <c r="E8" s="33">
        <f>E6</f>
        <v>0</v>
      </c>
      <c r="F8" s="33">
        <f>F6</f>
        <v>0</v>
      </c>
      <c r="G8" s="33">
        <v>0</v>
      </c>
      <c r="H8" s="33">
        <v>0</v>
      </c>
      <c r="I8" s="2"/>
      <c r="J8" s="1"/>
      <c r="K8" s="1"/>
      <c r="L8" s="1"/>
      <c r="M8" s="1"/>
      <c r="N8" s="1"/>
    </row>
    <row r="9" spans="1:14" ht="18" customHeight="1">
      <c r="A9" s="61" t="s">
        <v>23</v>
      </c>
      <c r="B9" s="46"/>
      <c r="C9" s="46"/>
      <c r="D9" s="46"/>
      <c r="E9" s="46"/>
      <c r="F9" s="46"/>
      <c r="G9" s="46"/>
      <c r="H9" s="47"/>
      <c r="I9" s="4"/>
      <c r="J9" s="1"/>
      <c r="K9" s="1"/>
      <c r="L9" s="1"/>
      <c r="M9" s="1"/>
      <c r="N9" s="1"/>
    </row>
    <row r="10" spans="1:14" ht="66" customHeight="1">
      <c r="A10" s="54" t="s">
        <v>55</v>
      </c>
      <c r="B10" s="48" t="s">
        <v>24</v>
      </c>
      <c r="C10" s="48" t="s">
        <v>20</v>
      </c>
      <c r="D10" s="58">
        <v>45</v>
      </c>
      <c r="E10" s="58">
        <v>45</v>
      </c>
      <c r="F10" s="38">
        <v>0</v>
      </c>
      <c r="G10" s="55">
        <f>F10/D10*100</f>
        <v>0</v>
      </c>
      <c r="H10" s="38">
        <f>F10/E10*100</f>
        <v>0</v>
      </c>
      <c r="I10" s="2"/>
      <c r="J10" s="1"/>
      <c r="K10" s="1"/>
      <c r="L10" s="1"/>
      <c r="M10" s="1"/>
      <c r="N10" s="1"/>
    </row>
    <row r="11" spans="1:14" ht="17.25" customHeight="1">
      <c r="A11" s="54"/>
      <c r="B11" s="50"/>
      <c r="C11" s="50"/>
      <c r="D11" s="59"/>
      <c r="E11" s="59"/>
      <c r="F11" s="38"/>
      <c r="G11" s="56"/>
      <c r="H11" s="38"/>
      <c r="I11" s="2"/>
      <c r="J11" s="1"/>
      <c r="K11" s="1"/>
      <c r="L11" s="1"/>
      <c r="M11" s="1"/>
      <c r="N11" s="1"/>
    </row>
    <row r="12" spans="1:14" ht="63">
      <c r="A12" s="11" t="s">
        <v>56</v>
      </c>
      <c r="B12" s="7" t="s">
        <v>25</v>
      </c>
      <c r="C12" s="7" t="s">
        <v>20</v>
      </c>
      <c r="D12" s="25">
        <v>10</v>
      </c>
      <c r="E12" s="25">
        <v>10</v>
      </c>
      <c r="F12" s="7">
        <v>0</v>
      </c>
      <c r="G12" s="7">
        <f>F12/D12*100</f>
        <v>0</v>
      </c>
      <c r="H12" s="7">
        <f>F12/E12*100</f>
        <v>0</v>
      </c>
      <c r="I12" s="2"/>
      <c r="J12" s="1"/>
      <c r="K12" s="1"/>
      <c r="L12" s="1"/>
      <c r="M12" s="1"/>
      <c r="N12" s="1"/>
    </row>
    <row r="13" spans="1:14" ht="94.5">
      <c r="A13" s="11" t="s">
        <v>57</v>
      </c>
      <c r="B13" s="7" t="s">
        <v>26</v>
      </c>
      <c r="C13" s="7" t="s">
        <v>20</v>
      </c>
      <c r="D13" s="25">
        <v>20</v>
      </c>
      <c r="E13" s="25">
        <v>20</v>
      </c>
      <c r="F13" s="7">
        <v>0</v>
      </c>
      <c r="G13" s="7">
        <f>F13/D13*100</f>
        <v>0</v>
      </c>
      <c r="H13" s="7">
        <f>F13/E13*100</f>
        <v>0</v>
      </c>
      <c r="I13" s="2"/>
      <c r="J13" s="1"/>
      <c r="K13" s="1"/>
      <c r="L13" s="1"/>
      <c r="M13" s="1"/>
      <c r="N13" s="1"/>
    </row>
    <row r="14" spans="1:14" ht="47.25">
      <c r="A14" s="11" t="s">
        <v>58</v>
      </c>
      <c r="B14" s="7" t="s">
        <v>27</v>
      </c>
      <c r="C14" s="7" t="s">
        <v>20</v>
      </c>
      <c r="D14" s="25">
        <v>25</v>
      </c>
      <c r="E14" s="25">
        <v>25</v>
      </c>
      <c r="F14" s="7">
        <v>0</v>
      </c>
      <c r="G14" s="7">
        <f>F14/D14*100</f>
        <v>0</v>
      </c>
      <c r="H14" s="7">
        <f>F14/E14*100</f>
        <v>0</v>
      </c>
      <c r="I14" s="2"/>
      <c r="J14" s="1"/>
      <c r="K14" s="1"/>
      <c r="L14" s="1"/>
      <c r="M14" s="1"/>
      <c r="N14" s="1"/>
    </row>
    <row r="15" spans="1:14" ht="126">
      <c r="A15" s="11" t="s">
        <v>59</v>
      </c>
      <c r="B15" s="7" t="s">
        <v>28</v>
      </c>
      <c r="C15" s="7" t="s">
        <v>20</v>
      </c>
      <c r="D15" s="25">
        <v>30</v>
      </c>
      <c r="E15" s="25">
        <v>30</v>
      </c>
      <c r="F15" s="7">
        <v>0</v>
      </c>
      <c r="G15" s="7">
        <f>F15/D15*100</f>
        <v>0</v>
      </c>
      <c r="H15" s="7">
        <f>F15/E15*100</f>
        <v>0</v>
      </c>
      <c r="I15" s="2"/>
      <c r="J15" s="1"/>
      <c r="K15" s="1"/>
      <c r="L15" s="1"/>
      <c r="M15" s="1"/>
      <c r="N15" s="1"/>
    </row>
    <row r="16" spans="1:14" ht="31.5" customHeight="1">
      <c r="A16" s="54" t="s">
        <v>60</v>
      </c>
      <c r="B16" s="39" t="s">
        <v>29</v>
      </c>
      <c r="C16" s="39" t="s">
        <v>20</v>
      </c>
      <c r="D16" s="40">
        <v>11</v>
      </c>
      <c r="E16" s="40">
        <v>11</v>
      </c>
      <c r="F16" s="38">
        <v>0</v>
      </c>
      <c r="G16" s="55">
        <f>F16/D16*100</f>
        <v>0</v>
      </c>
      <c r="H16" s="38">
        <f>F16/E16*100</f>
        <v>0</v>
      </c>
      <c r="I16" s="2"/>
      <c r="J16" s="1"/>
      <c r="K16" s="1"/>
      <c r="L16" s="1"/>
      <c r="M16" s="1"/>
      <c r="N16" s="1"/>
    </row>
    <row r="17" spans="1:14" ht="17.25" customHeight="1">
      <c r="A17" s="54"/>
      <c r="B17" s="39"/>
      <c r="C17" s="39"/>
      <c r="D17" s="40"/>
      <c r="E17" s="40"/>
      <c r="F17" s="38"/>
      <c r="G17" s="56"/>
      <c r="H17" s="38"/>
      <c r="I17" s="2"/>
      <c r="J17" s="1"/>
      <c r="K17" s="1"/>
      <c r="L17" s="1"/>
      <c r="M17" s="1"/>
      <c r="N17" s="1"/>
    </row>
    <row r="18" spans="1:14" ht="15.75" customHeight="1">
      <c r="A18" s="54" t="s">
        <v>61</v>
      </c>
      <c r="B18" s="60" t="s">
        <v>30</v>
      </c>
      <c r="C18" s="39" t="s">
        <v>20</v>
      </c>
      <c r="D18" s="40">
        <v>4</v>
      </c>
      <c r="E18" s="40">
        <v>4</v>
      </c>
      <c r="F18" s="38">
        <v>0</v>
      </c>
      <c r="G18" s="55">
        <f>F18/D18*100</f>
        <v>0</v>
      </c>
      <c r="H18" s="38">
        <f>F18/E18*100</f>
        <v>0</v>
      </c>
      <c r="I18" s="2"/>
      <c r="J18" s="1"/>
      <c r="K18" s="1"/>
      <c r="L18" s="1"/>
      <c r="M18" s="1"/>
      <c r="N18" s="1"/>
    </row>
    <row r="19" spans="1:14" ht="15" customHeight="1">
      <c r="A19" s="54"/>
      <c r="B19" s="60"/>
      <c r="C19" s="39"/>
      <c r="D19" s="40"/>
      <c r="E19" s="40"/>
      <c r="F19" s="38"/>
      <c r="G19" s="64"/>
      <c r="H19" s="38"/>
      <c r="I19" s="2"/>
      <c r="J19" s="1"/>
      <c r="K19" s="1"/>
      <c r="L19" s="1"/>
      <c r="M19" s="1"/>
      <c r="N19" s="1"/>
    </row>
    <row r="20" spans="1:14" ht="33.75" customHeight="1">
      <c r="A20" s="54"/>
      <c r="B20" s="60"/>
      <c r="C20" s="39"/>
      <c r="D20" s="40"/>
      <c r="E20" s="40"/>
      <c r="F20" s="38"/>
      <c r="G20" s="56"/>
      <c r="H20" s="38"/>
      <c r="I20" s="2"/>
      <c r="J20" s="1"/>
      <c r="K20" s="1"/>
      <c r="L20" s="1"/>
      <c r="M20" s="1"/>
      <c r="N20" s="1"/>
    </row>
    <row r="21" spans="1:14" ht="15.75">
      <c r="A21" s="11"/>
      <c r="B21" s="9" t="s">
        <v>50</v>
      </c>
      <c r="C21" s="26"/>
      <c r="D21" s="27">
        <f>D18+D16+D15+D14+D13+D12+D10</f>
        <v>145</v>
      </c>
      <c r="E21" s="27">
        <f>E18+E16+E15+E14+E13+E12+E10</f>
        <v>145</v>
      </c>
      <c r="F21" s="33">
        <f>F18+F16+F15+F13+F12+F10</f>
        <v>0</v>
      </c>
      <c r="G21" s="33">
        <f>F21/D21*100</f>
        <v>0</v>
      </c>
      <c r="H21" s="33">
        <f>F21/E21*100</f>
        <v>0</v>
      </c>
      <c r="I21" s="2"/>
      <c r="J21" s="1"/>
      <c r="K21" s="1"/>
      <c r="L21" s="1"/>
      <c r="M21" s="1"/>
      <c r="N21" s="1"/>
    </row>
    <row r="22" spans="1:14" ht="15.75">
      <c r="A22" s="61" t="s">
        <v>31</v>
      </c>
      <c r="B22" s="46"/>
      <c r="C22" s="46"/>
      <c r="D22" s="46"/>
      <c r="E22" s="46"/>
      <c r="F22" s="46"/>
      <c r="G22" s="46"/>
      <c r="H22" s="47"/>
      <c r="I22" s="5"/>
    </row>
    <row r="23" spans="1:14" ht="78.75">
      <c r="A23" s="14" t="s">
        <v>7</v>
      </c>
      <c r="B23" s="7" t="s">
        <v>32</v>
      </c>
      <c r="C23" s="7" t="s">
        <v>20</v>
      </c>
      <c r="D23" s="28">
        <v>83</v>
      </c>
      <c r="E23" s="28">
        <v>83</v>
      </c>
      <c r="F23" s="34">
        <v>43.8</v>
      </c>
      <c r="G23" s="28">
        <f>F23/D23*100</f>
        <v>52.771084337349393</v>
      </c>
      <c r="H23" s="28">
        <f>F23/E23*100</f>
        <v>52.771084337349393</v>
      </c>
      <c r="I23" s="3"/>
    </row>
    <row r="24" spans="1:14" ht="47.25">
      <c r="A24" s="14" t="s">
        <v>8</v>
      </c>
      <c r="B24" s="7" t="s">
        <v>33</v>
      </c>
      <c r="C24" s="7" t="s">
        <v>20</v>
      </c>
      <c r="D24" s="28">
        <v>40</v>
      </c>
      <c r="E24" s="28">
        <v>40</v>
      </c>
      <c r="F24" s="34">
        <v>0</v>
      </c>
      <c r="G24" s="36">
        <f t="shared" ref="G24:G29" si="0">F24/D24*100</f>
        <v>0</v>
      </c>
      <c r="H24" s="36">
        <f t="shared" ref="H24:H29" si="1">F24/E24*100</f>
        <v>0</v>
      </c>
      <c r="I24" s="3"/>
    </row>
    <row r="25" spans="1:14" ht="78.75">
      <c r="A25" s="14" t="s">
        <v>9</v>
      </c>
      <c r="B25" s="7" t="s">
        <v>34</v>
      </c>
      <c r="C25" s="7" t="s">
        <v>20</v>
      </c>
      <c r="D25" s="28">
        <v>135</v>
      </c>
      <c r="E25" s="28">
        <v>135</v>
      </c>
      <c r="F25" s="34">
        <v>0</v>
      </c>
      <c r="G25" s="36">
        <f t="shared" si="0"/>
        <v>0</v>
      </c>
      <c r="H25" s="36">
        <f t="shared" si="1"/>
        <v>0</v>
      </c>
      <c r="I25" s="3"/>
    </row>
    <row r="26" spans="1:14" ht="53.25" customHeight="1">
      <c r="A26" s="14" t="s">
        <v>10</v>
      </c>
      <c r="B26" s="7" t="s">
        <v>35</v>
      </c>
      <c r="C26" s="7" t="s">
        <v>20</v>
      </c>
      <c r="D26" s="28">
        <v>15</v>
      </c>
      <c r="E26" s="28">
        <v>15</v>
      </c>
      <c r="F26" s="34">
        <v>0</v>
      </c>
      <c r="G26" s="36">
        <f t="shared" si="0"/>
        <v>0</v>
      </c>
      <c r="H26" s="36">
        <f t="shared" si="1"/>
        <v>0</v>
      </c>
      <c r="I26" s="3"/>
    </row>
    <row r="27" spans="1:14" ht="63">
      <c r="A27" s="30" t="s">
        <v>11</v>
      </c>
      <c r="B27" s="12" t="s">
        <v>36</v>
      </c>
      <c r="C27" s="7" t="s">
        <v>20</v>
      </c>
      <c r="D27" s="15">
        <v>3.2</v>
      </c>
      <c r="E27" s="15">
        <v>3.2</v>
      </c>
      <c r="F27" s="34">
        <v>0</v>
      </c>
      <c r="G27" s="36">
        <f t="shared" si="0"/>
        <v>0</v>
      </c>
      <c r="H27" s="36">
        <f t="shared" si="1"/>
        <v>0</v>
      </c>
      <c r="I27" s="3"/>
    </row>
    <row r="28" spans="1:14" ht="47.25">
      <c r="A28" s="30" t="s">
        <v>53</v>
      </c>
      <c r="B28" s="12" t="s">
        <v>37</v>
      </c>
      <c r="C28" s="7" t="s">
        <v>20</v>
      </c>
      <c r="D28" s="29">
        <v>64</v>
      </c>
      <c r="E28" s="29">
        <v>64</v>
      </c>
      <c r="F28" s="34">
        <v>0</v>
      </c>
      <c r="G28" s="36">
        <f t="shared" si="0"/>
        <v>0</v>
      </c>
      <c r="H28" s="36">
        <f t="shared" si="1"/>
        <v>0</v>
      </c>
      <c r="I28" s="3"/>
    </row>
    <row r="29" spans="1:14" ht="15.75">
      <c r="A29" s="8"/>
      <c r="B29" s="16" t="s">
        <v>51</v>
      </c>
      <c r="C29" s="15"/>
      <c r="D29" s="17">
        <f>D28+D27+D26+D25+D24+D23</f>
        <v>340.2</v>
      </c>
      <c r="E29" s="17">
        <f>E28+E27+E26+E25+E24+E23</f>
        <v>340.2</v>
      </c>
      <c r="F29" s="17">
        <f>F28+F27+F26+F25+F24+F23</f>
        <v>43.8</v>
      </c>
      <c r="G29" s="35">
        <f t="shared" si="0"/>
        <v>12.874779541446207</v>
      </c>
      <c r="H29" s="37">
        <f t="shared" si="1"/>
        <v>12.874779541446207</v>
      </c>
      <c r="I29" s="3"/>
    </row>
    <row r="30" spans="1:14" ht="20.25" customHeight="1">
      <c r="A30" s="61" t="s">
        <v>38</v>
      </c>
      <c r="B30" s="46"/>
      <c r="C30" s="46"/>
      <c r="D30" s="46"/>
      <c r="E30" s="46"/>
      <c r="F30" s="46"/>
      <c r="G30" s="46"/>
      <c r="H30" s="47"/>
      <c r="I30" s="3"/>
    </row>
    <row r="31" spans="1:14" ht="204.75">
      <c r="A31" s="14" t="s">
        <v>16</v>
      </c>
      <c r="B31" s="6" t="s">
        <v>39</v>
      </c>
      <c r="C31" s="7" t="s">
        <v>20</v>
      </c>
      <c r="D31" s="15">
        <v>504.8</v>
      </c>
      <c r="E31" s="15">
        <v>504.8</v>
      </c>
      <c r="F31" s="15">
        <v>405.6</v>
      </c>
      <c r="G31" s="29">
        <f>F31/D31*100</f>
        <v>80.348652931854204</v>
      </c>
      <c r="H31" s="29">
        <f>F31/E31*100</f>
        <v>80.348652931854204</v>
      </c>
      <c r="I31" s="3"/>
    </row>
    <row r="32" spans="1:14" ht="47.25">
      <c r="A32" s="57" t="s">
        <v>17</v>
      </c>
      <c r="B32" s="13" t="s">
        <v>40</v>
      </c>
      <c r="C32" s="48" t="s">
        <v>20</v>
      </c>
      <c r="D32" s="42">
        <v>265</v>
      </c>
      <c r="E32" s="42">
        <v>265</v>
      </c>
      <c r="F32" s="44">
        <v>0</v>
      </c>
      <c r="G32" s="44">
        <f>F32/D32*100</f>
        <v>0</v>
      </c>
      <c r="H32" s="44">
        <f>F32/E32*100</f>
        <v>0</v>
      </c>
      <c r="I32" s="3"/>
    </row>
    <row r="33" spans="1:9" ht="59.25" customHeight="1">
      <c r="A33" s="57"/>
      <c r="B33" s="20" t="s">
        <v>41</v>
      </c>
      <c r="C33" s="49"/>
      <c r="D33" s="42"/>
      <c r="E33" s="42"/>
      <c r="F33" s="45"/>
      <c r="G33" s="45"/>
      <c r="H33" s="45"/>
      <c r="I33" s="3"/>
    </row>
    <row r="34" spans="1:9" ht="103.5" customHeight="1">
      <c r="A34" s="18" t="s">
        <v>18</v>
      </c>
      <c r="B34" s="21" t="s">
        <v>42</v>
      </c>
      <c r="C34" s="50"/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3"/>
    </row>
    <row r="35" spans="1:9" ht="15.75">
      <c r="A35" s="8"/>
      <c r="B35" s="19" t="s">
        <v>19</v>
      </c>
      <c r="C35" s="15"/>
      <c r="D35" s="17">
        <f>D34+D32+D31</f>
        <v>769.8</v>
      </c>
      <c r="E35" s="17">
        <f>E34+E32+E31</f>
        <v>769.8</v>
      </c>
      <c r="F35" s="17">
        <f>F32+F31+F34</f>
        <v>405.6</v>
      </c>
      <c r="G35" s="32">
        <f>F35/D35*100</f>
        <v>52.689010132501956</v>
      </c>
      <c r="H35" s="32">
        <f>F35/E35*100</f>
        <v>52.689010132501956</v>
      </c>
      <c r="I35" s="3"/>
    </row>
    <row r="36" spans="1:9" ht="20.25" customHeight="1">
      <c r="A36" s="46" t="s">
        <v>43</v>
      </c>
      <c r="B36" s="46"/>
      <c r="C36" s="46"/>
      <c r="D36" s="46"/>
      <c r="E36" s="46"/>
      <c r="F36" s="46"/>
      <c r="G36" s="46"/>
      <c r="H36" s="47"/>
      <c r="I36" s="3"/>
    </row>
    <row r="37" spans="1:9" ht="64.5" customHeight="1">
      <c r="A37" s="11" t="s">
        <v>12</v>
      </c>
      <c r="B37" s="7" t="s">
        <v>44</v>
      </c>
      <c r="C37" s="7" t="s">
        <v>20</v>
      </c>
      <c r="D37" s="29">
        <v>13</v>
      </c>
      <c r="E37" s="29">
        <v>13</v>
      </c>
      <c r="F37" s="29">
        <v>3</v>
      </c>
      <c r="G37" s="29">
        <f>F37/D37*100</f>
        <v>23.076923076923077</v>
      </c>
      <c r="H37" s="29">
        <f>F37/E37*100</f>
        <v>23.076923076923077</v>
      </c>
      <c r="I37" s="3"/>
    </row>
    <row r="38" spans="1:9" ht="51" customHeight="1">
      <c r="A38" s="54" t="s">
        <v>13</v>
      </c>
      <c r="B38" s="41" t="s">
        <v>45</v>
      </c>
      <c r="C38" s="48" t="s">
        <v>20</v>
      </c>
      <c r="D38" s="42">
        <v>20</v>
      </c>
      <c r="E38" s="42">
        <v>20</v>
      </c>
      <c r="F38" s="51">
        <v>5</v>
      </c>
      <c r="G38" s="51">
        <f>F38/D38*100</f>
        <v>25</v>
      </c>
      <c r="H38" s="51">
        <f>F38/E38*100</f>
        <v>25</v>
      </c>
      <c r="I38" s="3"/>
    </row>
    <row r="39" spans="1:9" ht="15" hidden="1" customHeight="1">
      <c r="A39" s="54"/>
      <c r="B39" s="41"/>
      <c r="C39" s="49"/>
      <c r="D39" s="42"/>
      <c r="E39" s="42"/>
      <c r="F39" s="52"/>
      <c r="G39" s="52"/>
      <c r="H39" s="52"/>
      <c r="I39" s="3"/>
    </row>
    <row r="40" spans="1:9" ht="17.25" customHeight="1">
      <c r="A40" s="54"/>
      <c r="B40" s="41"/>
      <c r="C40" s="50"/>
      <c r="D40" s="42"/>
      <c r="E40" s="42"/>
      <c r="F40" s="53"/>
      <c r="G40" s="53"/>
      <c r="H40" s="53"/>
      <c r="I40" s="3"/>
    </row>
    <row r="41" spans="1:9" ht="15.75">
      <c r="A41" s="8"/>
      <c r="B41" s="16" t="s">
        <v>52</v>
      </c>
      <c r="C41" s="15"/>
      <c r="D41" s="32">
        <f>D38+D37</f>
        <v>33</v>
      </c>
      <c r="E41" s="32">
        <f>E38+E37</f>
        <v>33</v>
      </c>
      <c r="F41" s="32">
        <f>F38+F37</f>
        <v>8</v>
      </c>
      <c r="G41" s="32">
        <f>F41/D41*100</f>
        <v>24.242424242424242</v>
      </c>
      <c r="H41" s="32">
        <f>F41/E41*100</f>
        <v>24.242424242424242</v>
      </c>
      <c r="I41" s="3"/>
    </row>
    <row r="42" spans="1:9" ht="15.75">
      <c r="A42" s="46" t="s">
        <v>46</v>
      </c>
      <c r="B42" s="46"/>
      <c r="C42" s="46"/>
      <c r="D42" s="46"/>
      <c r="E42" s="46"/>
      <c r="F42" s="46"/>
      <c r="G42" s="46"/>
      <c r="H42" s="47"/>
      <c r="I42" s="3"/>
    </row>
    <row r="43" spans="1:9" ht="78.75">
      <c r="A43" s="24" t="s">
        <v>62</v>
      </c>
      <c r="B43" s="7" t="s">
        <v>47</v>
      </c>
      <c r="C43" s="7" t="s">
        <v>20</v>
      </c>
      <c r="D43" s="29">
        <v>692</v>
      </c>
      <c r="E43" s="29">
        <v>692</v>
      </c>
      <c r="F43" s="29">
        <v>173</v>
      </c>
      <c r="G43" s="29">
        <f>F43/D43*100</f>
        <v>25</v>
      </c>
      <c r="H43" s="29">
        <f>F43/E43*100</f>
        <v>25</v>
      </c>
      <c r="I43" s="3"/>
    </row>
    <row r="44" spans="1:9" ht="15.75">
      <c r="A44" s="8"/>
      <c r="B44" s="17" t="s">
        <v>48</v>
      </c>
      <c r="C44" s="15"/>
      <c r="D44" s="32">
        <f>D43</f>
        <v>692</v>
      </c>
      <c r="E44" s="32">
        <f>E43</f>
        <v>692</v>
      </c>
      <c r="F44" s="32">
        <f>F43</f>
        <v>173</v>
      </c>
      <c r="G44" s="32">
        <f>F44/D44*100</f>
        <v>25</v>
      </c>
      <c r="H44" s="32">
        <f>F44/E44*100</f>
        <v>25</v>
      </c>
      <c r="I44" s="3"/>
    </row>
    <row r="45" spans="1:9" ht="15.75">
      <c r="A45" s="8"/>
      <c r="B45" s="16" t="s">
        <v>14</v>
      </c>
      <c r="C45" s="15"/>
      <c r="D45" s="32">
        <f>D44+D41+D35+D29+D21+D8</f>
        <v>1980</v>
      </c>
      <c r="E45" s="32">
        <f>E44+E41+E35+E29+E21+E8</f>
        <v>1980</v>
      </c>
      <c r="F45" s="32">
        <f>F44+F41+F35+F29+F21</f>
        <v>630.4</v>
      </c>
      <c r="G45" s="32">
        <f>F45/D45*100</f>
        <v>31.838383838383837</v>
      </c>
      <c r="H45" s="32">
        <f>F45/E45*100</f>
        <v>31.838383838383837</v>
      </c>
      <c r="I45" s="3"/>
    </row>
    <row r="46" spans="1:9" ht="31.5">
      <c r="A46" s="8"/>
      <c r="B46" s="16" t="s">
        <v>15</v>
      </c>
      <c r="C46" s="15"/>
      <c r="D46" s="32">
        <f>D45+D42+D36+D30+D22+D9</f>
        <v>1980</v>
      </c>
      <c r="E46" s="32">
        <f>E45+E42+E36+E30+E22+E9</f>
        <v>1980</v>
      </c>
      <c r="F46" s="32">
        <f>F45+F42+F36+F30+F22</f>
        <v>630.4</v>
      </c>
      <c r="G46" s="32">
        <f>F46/D46*100</f>
        <v>31.838383838383837</v>
      </c>
      <c r="H46" s="32">
        <f>F46/E46*100</f>
        <v>31.838383838383837</v>
      </c>
      <c r="I46" s="3"/>
    </row>
    <row r="47" spans="1:9">
      <c r="A47" s="3"/>
      <c r="B47" s="3"/>
      <c r="C47" s="3"/>
      <c r="D47" s="3"/>
      <c r="E47" s="3"/>
      <c r="F47" s="3"/>
      <c r="G47" s="3"/>
      <c r="H47" s="3"/>
      <c r="I47" s="3"/>
    </row>
    <row r="48" spans="1:9">
      <c r="A48" s="3"/>
      <c r="B48" s="3"/>
      <c r="C48" s="3"/>
      <c r="D48" s="3"/>
      <c r="E48" s="3"/>
      <c r="F48" s="3"/>
      <c r="G48" s="3"/>
      <c r="H48" s="3"/>
      <c r="I48" s="3"/>
    </row>
    <row r="49" spans="2:7">
      <c r="B49" s="23" t="s">
        <v>66</v>
      </c>
      <c r="C49" s="23"/>
      <c r="D49" s="23"/>
      <c r="E49" s="23"/>
      <c r="F49" s="23"/>
      <c r="G49" s="23" t="s">
        <v>67</v>
      </c>
    </row>
    <row r="52" spans="2:7">
      <c r="B52" s="23" t="s">
        <v>63</v>
      </c>
    </row>
    <row r="53" spans="2:7">
      <c r="B53" s="23" t="s">
        <v>64</v>
      </c>
    </row>
    <row r="54" spans="2:7">
      <c r="B54" s="23" t="s">
        <v>65</v>
      </c>
    </row>
  </sheetData>
  <mergeCells count="55">
    <mergeCell ref="A42:H42"/>
    <mergeCell ref="C32:C34"/>
    <mergeCell ref="A22:H22"/>
    <mergeCell ref="A6:A7"/>
    <mergeCell ref="B6:B7"/>
    <mergeCell ref="D18:D20"/>
    <mergeCell ref="E18:E20"/>
    <mergeCell ref="F18:F20"/>
    <mergeCell ref="G18:G20"/>
    <mergeCell ref="A16:A17"/>
    <mergeCell ref="A2:H2"/>
    <mergeCell ref="B10:B11"/>
    <mergeCell ref="D6:D7"/>
    <mergeCell ref="E6:E7"/>
    <mergeCell ref="F6:F7"/>
    <mergeCell ref="A5:H5"/>
    <mergeCell ref="A10:A11"/>
    <mergeCell ref="A9:H9"/>
    <mergeCell ref="H10:H11"/>
    <mergeCell ref="G6:G7"/>
    <mergeCell ref="H6:H7"/>
    <mergeCell ref="C6:C7"/>
    <mergeCell ref="G32:G33"/>
    <mergeCell ref="H16:H17"/>
    <mergeCell ref="C18:C20"/>
    <mergeCell ref="A30:H30"/>
    <mergeCell ref="F32:F33"/>
    <mergeCell ref="F10:F11"/>
    <mergeCell ref="G10:G11"/>
    <mergeCell ref="A18:A20"/>
    <mergeCell ref="A32:A33"/>
    <mergeCell ref="C10:C11"/>
    <mergeCell ref="E10:E11"/>
    <mergeCell ref="D10:D11"/>
    <mergeCell ref="B18:B20"/>
    <mergeCell ref="B16:B17"/>
    <mergeCell ref="E16:E17"/>
    <mergeCell ref="A1:H1"/>
    <mergeCell ref="H32:H33"/>
    <mergeCell ref="A36:H36"/>
    <mergeCell ref="C38:C40"/>
    <mergeCell ref="D38:D40"/>
    <mergeCell ref="E38:E40"/>
    <mergeCell ref="F38:F40"/>
    <mergeCell ref="G38:G40"/>
    <mergeCell ref="H38:H40"/>
    <mergeCell ref="A38:A40"/>
    <mergeCell ref="H18:H20"/>
    <mergeCell ref="C16:C17"/>
    <mergeCell ref="D16:D17"/>
    <mergeCell ref="B38:B40"/>
    <mergeCell ref="D32:D33"/>
    <mergeCell ref="E32:E33"/>
    <mergeCell ref="F16:F17"/>
    <mergeCell ref="G16:G17"/>
  </mergeCells>
  <phoneticPr fontId="7" type="noConversion"/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Mullabaeva_EA</cp:lastModifiedBy>
  <cp:lastPrinted>2012-04-21T05:34:37Z</cp:lastPrinted>
  <dcterms:created xsi:type="dcterms:W3CDTF">2012-01-12T05:04:03Z</dcterms:created>
  <dcterms:modified xsi:type="dcterms:W3CDTF">2012-04-21T05:35:08Z</dcterms:modified>
</cp:coreProperties>
</file>